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2019 год" sheetId="1" r:id="rId1"/>
  </sheets>
  <calcPr calcId="145621"/>
</workbook>
</file>

<file path=xl/calcChain.xml><?xml version="1.0" encoding="utf-8"?>
<calcChain xmlns="http://schemas.openxmlformats.org/spreadsheetml/2006/main">
  <c r="I30" i="1" l="1"/>
  <c r="E14" i="1" l="1"/>
  <c r="C23" i="1"/>
  <c r="F16" i="1"/>
  <c r="F17" i="1"/>
  <c r="F15" i="1"/>
  <c r="E8" i="1"/>
  <c r="F8" i="1" s="1"/>
  <c r="F14" i="1" l="1"/>
</calcChain>
</file>

<file path=xl/sharedStrings.xml><?xml version="1.0" encoding="utf-8"?>
<sst xmlns="http://schemas.openxmlformats.org/spreadsheetml/2006/main" count="93" uniqueCount="78">
  <si>
    <t>№ п/п</t>
  </si>
  <si>
    <t>Информация о плановых и фактических объемах предоставления регулируемых услуг</t>
  </si>
  <si>
    <t>Наименование регулируемых услуг (товаров, работ) и обслуживаемая территория</t>
  </si>
  <si>
    <t>Наименование мероприятий</t>
  </si>
  <si>
    <t>Количество в натуральных показателях</t>
  </si>
  <si>
    <t>Период предоставления услуги в рамках инвестиционной программы</t>
  </si>
  <si>
    <t>План</t>
  </si>
  <si>
    <t>Факт</t>
  </si>
  <si>
    <t>Информация о фактических условиях и размерах финансирования инвестиционной программы, тысяч тенге</t>
  </si>
  <si>
    <t>Отклонение</t>
  </si>
  <si>
    <t>Причины отклонения</t>
  </si>
  <si>
    <t>Собственные средства</t>
  </si>
  <si>
    <t>Заемные средства</t>
  </si>
  <si>
    <t>Амортизация</t>
  </si>
  <si>
    <t>Прибыль</t>
  </si>
  <si>
    <t>Информация о сопоставлении фактических показателей исполнения инвестиционной программы с показателями, утвержденными в инвестиционной программе**</t>
  </si>
  <si>
    <t>Разъяснение причин отклонения достигнутых фактических показателей от показателей в утвержденной инвестиционной программе</t>
  </si>
  <si>
    <t>Оценка повышения качества и надежности предоставляемых регулируемых услуг и эффективности деятельности</t>
  </si>
  <si>
    <t>Снижение износа (физического) основных фондов (активов), %, по годам реализации в зависимости от утвержденной инвестиционной программы</t>
  </si>
  <si>
    <t>Снижение потерь, %, по годам реализации в зависимости от утвержденной инвестиционной программы</t>
  </si>
  <si>
    <t>Снижение аварийности, по годам реализации в зависимости от утвержденной инвестиционной программы</t>
  </si>
  <si>
    <t>Факт прошлого года</t>
  </si>
  <si>
    <t>Факт текущего года</t>
  </si>
  <si>
    <t>      Примечание:</t>
  </si>
  <si>
    <t xml:space="preserve">       * отчет о прибылях и убытках представляется согласно приложению 3 приказа Министра финансов Республики Казахстан от 28 июня 2017 года № 404 (зарегистрирован в Реестре государственной регистрации нормативных правовых актов за № 15384);</t>
  </si>
  <si>
    <t>      ** информация заполняется, в том числе, по иным показателям с учетом специфики отрасли (если предусмотрено в утвержденной инвестиционной программе);</t>
  </si>
  <si>
    <t>      ** информация представляется с приложением подтверждающих документов по реализации инвестиционной программы (копии соответствующих договоров, контрактов, акты о приемке выполненных работ, справка о стоимости выполненных работ и затрат, счет-фактуры, акты-приемки в эксплуатацию государственных приемочных комиссий, внутренние накладные, внутренние приказы субъектов естественных монополий о вводе в эксплуатацию и принятии на баланс).</t>
  </si>
  <si>
    <t xml:space="preserve"> Отчет об исполнении инвестиционной программы за 2019 год</t>
  </si>
  <si>
    <t>для маневровых работ, погрузки-выгрузки и других технологических операций перевозочного процесса, а также для стоянки подвижного состава, непредусмотрен-ной технологическими операциями перевозочного процесса при условии отстутствия конкурентного, подъездного пути</t>
  </si>
  <si>
    <t xml:space="preserve">для проезда подвижного состава при условии отсутствия конкурентного  подъездного пути;     </t>
  </si>
  <si>
    <t xml:space="preserve"> Предоставление подъездного пути:                                                          </t>
  </si>
  <si>
    <t>г.Нур-Султан, р-он Алматы, Индустриальный парк</t>
  </si>
  <si>
    <t>Строительство приемоотправочных, соединительных и прочих железнодорожных путей</t>
  </si>
  <si>
    <t>Строительство сигнализации, централизации, блокировки железнодорожных линий</t>
  </si>
  <si>
    <t>Оформление и регистрация объекта строительства</t>
  </si>
  <si>
    <t>Замена/капитальный ремонт стрелочных переводов</t>
  </si>
  <si>
    <t>Приобретение оборудования и инструментов</t>
  </si>
  <si>
    <t xml:space="preserve">Шпалобойка ЭШП9 </t>
  </si>
  <si>
    <t>Бензодрель для сверления шпал</t>
  </si>
  <si>
    <t xml:space="preserve">Мотокоса бензиновая Makita </t>
  </si>
  <si>
    <t>м.п.</t>
  </si>
  <si>
    <t>Приобретение автотранспорта, спецмеханизмов (Погрузчик фронтальный  XCMG ZL50GN)</t>
  </si>
  <si>
    <t>пакет документов</t>
  </si>
  <si>
    <t>шт</t>
  </si>
  <si>
    <t>ед.</t>
  </si>
  <si>
    <t>Разработка проектно - сметной документации (электрификация железнодорожных линий); (сигнализация, централизация, блокировка железнодорожных линий)</t>
  </si>
  <si>
    <t>Ед.  Изм.</t>
  </si>
  <si>
    <t>Отчет о прибылях и убытках*, тыс.тенге</t>
  </si>
  <si>
    <t>1.</t>
  </si>
  <si>
    <t>2.</t>
  </si>
  <si>
    <t>3.</t>
  </si>
  <si>
    <t>4.</t>
  </si>
  <si>
    <t>5.</t>
  </si>
  <si>
    <t>6.</t>
  </si>
  <si>
    <t>7.</t>
  </si>
  <si>
    <t>7.1.</t>
  </si>
  <si>
    <t>7.2.</t>
  </si>
  <si>
    <t>7.3.</t>
  </si>
  <si>
    <t>1 полугодие</t>
  </si>
  <si>
    <t>2 полугодие</t>
  </si>
  <si>
    <t>сентябрь</t>
  </si>
  <si>
    <t>Сумма инвестиционной программы, тыс.тенге без НДС</t>
  </si>
  <si>
    <t>инженерные сети</t>
  </si>
  <si>
    <t>ценовой фактор</t>
  </si>
  <si>
    <t>Факта аварийности нет</t>
  </si>
  <si>
    <t>Потери не предусмотренны спецификой отрасли</t>
  </si>
  <si>
    <t>Технически исправное состояние  подъездных путей обеспечивает соблюдение сроков доставки перевозимых грузов и их сохранность;  отсутствие потерь времени на  технологические простои, отказы оборудования и ликвидации аварий. Развитие уровня обслуживания и оказание диспетчерских услуг.  Рост вагонооборота за отчетный год  - 3%</t>
  </si>
  <si>
    <t>услуги подъездных путей</t>
  </si>
  <si>
    <t xml:space="preserve"> ТОО "Темiрсервис Астана" </t>
  </si>
  <si>
    <t>июнь</t>
  </si>
  <si>
    <t>октябрь</t>
  </si>
  <si>
    <t>апрель, сентябрь</t>
  </si>
  <si>
    <t xml:space="preserve">Бюджетные средства </t>
  </si>
  <si>
    <t>Улучшение производственных показателей, % по годам реализации в зависимости от утвержденной инвестиционной программы</t>
  </si>
  <si>
    <t xml:space="preserve">28% </t>
  </si>
  <si>
    <t>80%</t>
  </si>
  <si>
    <t>Директор</t>
  </si>
  <si>
    <t>Т.Тастамбеков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</si>
</sst>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  <numFmt numFmtId="166" formatCode="0.0%"/>
  </numFmts>
  <fonts count="14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right" vertical="center" wrapText="1"/>
    </xf>
    <xf numFmtId="0" fontId="12" fillId="0" borderId="0" xfId="0" applyFont="1"/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 wrapText="1"/>
    </xf>
    <xf numFmtId="16" fontId="11" fillId="0" borderId="5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64" fontId="6" fillId="0" borderId="12" xfId="1" applyNumberFormat="1" applyFont="1" applyBorder="1" applyAlignment="1">
      <alignment horizontal="center" vertical="center" wrapText="1"/>
    </xf>
    <xf numFmtId="164" fontId="6" fillId="0" borderId="13" xfId="1" applyNumberFormat="1" applyFont="1" applyBorder="1" applyAlignment="1">
      <alignment horizontal="center" vertical="center" wrapText="1"/>
    </xf>
    <xf numFmtId="165" fontId="6" fillId="0" borderId="13" xfId="1" applyNumberFormat="1" applyFont="1" applyBorder="1" applyAlignment="1">
      <alignment vertical="center" wrapText="1"/>
    </xf>
    <xf numFmtId="165" fontId="6" fillId="0" borderId="13" xfId="1" applyNumberFormat="1" applyFont="1" applyBorder="1" applyAlignment="1">
      <alignment horizontal="center" vertical="center" wrapText="1"/>
    </xf>
    <xf numFmtId="165" fontId="6" fillId="0" borderId="14" xfId="1" applyNumberFormat="1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1" fillId="0" borderId="8" xfId="0" applyFont="1" applyFill="1" applyBorder="1" applyAlignment="1">
      <alignment horizontal="right" vertical="center" wrapText="1"/>
    </xf>
    <xf numFmtId="165" fontId="6" fillId="0" borderId="1" xfId="1" applyNumberFormat="1" applyFont="1" applyFill="1" applyBorder="1" applyAlignment="1">
      <alignment horizontal="right" vertical="center"/>
    </xf>
    <xf numFmtId="165" fontId="6" fillId="0" borderId="8" xfId="1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166" fontId="8" fillId="0" borderId="8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0" fontId="13" fillId="0" borderId="0" xfId="0" applyFont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7"/>
  <sheetViews>
    <sheetView tabSelected="1" topLeftCell="A25" workbookViewId="0">
      <selection activeCell="C53" sqref="C53"/>
    </sheetView>
  </sheetViews>
  <sheetFormatPr defaultRowHeight="15.75" x14ac:dyDescent="0.25"/>
  <cols>
    <col min="1" max="1" width="14.7109375" style="4" customWidth="1"/>
    <col min="2" max="2" width="27.85546875" style="4" customWidth="1"/>
    <col min="3" max="3" width="28.5703125" style="4" customWidth="1"/>
    <col min="4" max="4" width="13.5703125" style="1" customWidth="1"/>
    <col min="5" max="6" width="13.28515625" style="1" customWidth="1"/>
    <col min="7" max="7" width="14.5703125" style="4" customWidth="1"/>
    <col min="8" max="8" width="10.85546875" style="1" customWidth="1"/>
    <col min="9" max="9" width="14.28515625" style="1" customWidth="1"/>
    <col min="10" max="10" width="22.140625" style="1" customWidth="1"/>
    <col min="11" max="16384" width="9.140625" style="1"/>
  </cols>
  <sheetData>
    <row r="1" spans="1:8" x14ac:dyDescent="0.25">
      <c r="A1" s="65" t="s">
        <v>27</v>
      </c>
      <c r="B1" s="65"/>
      <c r="C1" s="65"/>
      <c r="D1" s="65"/>
      <c r="E1" s="65"/>
      <c r="F1" s="65"/>
      <c r="G1" s="65"/>
      <c r="H1" s="65"/>
    </row>
    <row r="2" spans="1:8" x14ac:dyDescent="0.25">
      <c r="A2" s="65" t="s">
        <v>68</v>
      </c>
      <c r="B2" s="65"/>
      <c r="C2" s="65"/>
      <c r="D2" s="65"/>
      <c r="E2" s="65"/>
      <c r="F2" s="65"/>
      <c r="G2" s="65"/>
      <c r="H2" s="65"/>
    </row>
    <row r="3" spans="1:8" ht="16.5" thickBot="1" x14ac:dyDescent="0.3">
      <c r="A3" s="69" t="s">
        <v>67</v>
      </c>
      <c r="B3" s="69"/>
    </row>
    <row r="4" spans="1:8" s="35" customFormat="1" ht="14.25" customHeight="1" x14ac:dyDescent="0.25">
      <c r="A4" s="71" t="s">
        <v>0</v>
      </c>
      <c r="B4" s="53" t="s">
        <v>1</v>
      </c>
      <c r="C4" s="53"/>
      <c r="D4" s="53"/>
      <c r="E4" s="53"/>
      <c r="F4" s="53"/>
      <c r="G4" s="53"/>
      <c r="H4" s="55" t="s">
        <v>47</v>
      </c>
    </row>
    <row r="5" spans="1:8" s="35" customFormat="1" ht="46.5" customHeight="1" x14ac:dyDescent="0.25">
      <c r="A5" s="57"/>
      <c r="B5" s="54" t="s">
        <v>2</v>
      </c>
      <c r="C5" s="54" t="s">
        <v>3</v>
      </c>
      <c r="D5" s="54" t="s">
        <v>46</v>
      </c>
      <c r="E5" s="54" t="s">
        <v>4</v>
      </c>
      <c r="F5" s="54"/>
      <c r="G5" s="54" t="s">
        <v>5</v>
      </c>
      <c r="H5" s="56"/>
    </row>
    <row r="6" spans="1:8" s="35" customFormat="1" ht="19.5" customHeight="1" thickBot="1" x14ac:dyDescent="0.3">
      <c r="A6" s="72"/>
      <c r="B6" s="64"/>
      <c r="C6" s="64"/>
      <c r="D6" s="64"/>
      <c r="E6" s="36" t="s">
        <v>6</v>
      </c>
      <c r="F6" s="36" t="s">
        <v>7</v>
      </c>
      <c r="G6" s="64"/>
      <c r="H6" s="63"/>
    </row>
    <row r="7" spans="1:8" s="3" customFormat="1" ht="16.5" thickBot="1" x14ac:dyDescent="0.3">
      <c r="A7" s="8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7">
        <v>8</v>
      </c>
    </row>
    <row r="8" spans="1:8" s="14" customFormat="1" ht="51" x14ac:dyDescent="0.2">
      <c r="A8" s="11" t="s">
        <v>48</v>
      </c>
      <c r="B8" s="22" t="s">
        <v>30</v>
      </c>
      <c r="C8" s="22" t="s">
        <v>32</v>
      </c>
      <c r="D8" s="12" t="s">
        <v>40</v>
      </c>
      <c r="E8" s="9">
        <f>1276.2+6689.8</f>
        <v>7966</v>
      </c>
      <c r="F8" s="9">
        <f>E8</f>
        <v>7966</v>
      </c>
      <c r="G8" s="13" t="s">
        <v>58</v>
      </c>
      <c r="H8" s="66">
        <v>328361</v>
      </c>
    </row>
    <row r="9" spans="1:8" s="14" customFormat="1" ht="76.5" x14ac:dyDescent="0.2">
      <c r="A9" s="15" t="s">
        <v>49</v>
      </c>
      <c r="B9" s="23" t="s">
        <v>29</v>
      </c>
      <c r="C9" s="23" t="s">
        <v>45</v>
      </c>
      <c r="D9" s="16" t="s">
        <v>42</v>
      </c>
      <c r="E9" s="39">
        <v>2</v>
      </c>
      <c r="F9" s="39">
        <v>4</v>
      </c>
      <c r="G9" s="17" t="s">
        <v>58</v>
      </c>
      <c r="H9" s="67"/>
    </row>
    <row r="10" spans="1:8" s="14" customFormat="1" ht="134.25" customHeight="1" x14ac:dyDescent="0.2">
      <c r="A10" s="15" t="s">
        <v>50</v>
      </c>
      <c r="B10" s="23" t="s">
        <v>28</v>
      </c>
      <c r="C10" s="23" t="s">
        <v>33</v>
      </c>
      <c r="D10" s="16" t="s">
        <v>62</v>
      </c>
      <c r="E10" s="39">
        <v>1</v>
      </c>
      <c r="F10" s="39">
        <v>1</v>
      </c>
      <c r="G10" s="17" t="s">
        <v>59</v>
      </c>
      <c r="H10" s="67"/>
    </row>
    <row r="11" spans="1:8" s="14" customFormat="1" ht="25.5" x14ac:dyDescent="0.2">
      <c r="A11" s="15" t="s">
        <v>51</v>
      </c>
      <c r="B11" s="16" t="s">
        <v>31</v>
      </c>
      <c r="C11" s="23" t="s">
        <v>34</v>
      </c>
      <c r="D11" s="16" t="s">
        <v>42</v>
      </c>
      <c r="E11" s="39"/>
      <c r="F11" s="39"/>
      <c r="G11" s="17" t="s">
        <v>59</v>
      </c>
      <c r="H11" s="67"/>
    </row>
    <row r="12" spans="1:8" s="14" customFormat="1" ht="25.5" x14ac:dyDescent="0.2">
      <c r="A12" s="15" t="s">
        <v>52</v>
      </c>
      <c r="B12" s="16"/>
      <c r="C12" s="23" t="s">
        <v>35</v>
      </c>
      <c r="D12" s="16" t="s">
        <v>43</v>
      </c>
      <c r="E12" s="39">
        <v>1</v>
      </c>
      <c r="F12" s="39">
        <v>1</v>
      </c>
      <c r="G12" s="17" t="s">
        <v>60</v>
      </c>
      <c r="H12" s="67"/>
    </row>
    <row r="13" spans="1:8" s="14" customFormat="1" ht="38.25" x14ac:dyDescent="0.2">
      <c r="A13" s="15" t="s">
        <v>53</v>
      </c>
      <c r="B13" s="16"/>
      <c r="C13" s="23" t="s">
        <v>41</v>
      </c>
      <c r="D13" s="16" t="s">
        <v>44</v>
      </c>
      <c r="E13" s="39">
        <v>1</v>
      </c>
      <c r="F13" s="39">
        <v>1</v>
      </c>
      <c r="G13" s="17" t="s">
        <v>69</v>
      </c>
      <c r="H13" s="67"/>
    </row>
    <row r="14" spans="1:8" s="14" customFormat="1" ht="25.5" x14ac:dyDescent="0.2">
      <c r="A14" s="15" t="s">
        <v>54</v>
      </c>
      <c r="B14" s="16"/>
      <c r="C14" s="23" t="s">
        <v>36</v>
      </c>
      <c r="D14" s="16"/>
      <c r="E14" s="39">
        <f>SUM(E15:E17)</f>
        <v>13</v>
      </c>
      <c r="F14" s="39">
        <f>SUM(F15:F17)</f>
        <v>13</v>
      </c>
      <c r="G14" s="17"/>
      <c r="H14" s="67"/>
    </row>
    <row r="15" spans="1:8" s="14" customFormat="1" x14ac:dyDescent="0.2">
      <c r="A15" s="18" t="s">
        <v>55</v>
      </c>
      <c r="B15" s="16"/>
      <c r="C15" s="23" t="s">
        <v>37</v>
      </c>
      <c r="D15" s="19" t="s">
        <v>43</v>
      </c>
      <c r="E15" s="39">
        <v>10</v>
      </c>
      <c r="F15" s="39">
        <f>E15</f>
        <v>10</v>
      </c>
      <c r="G15" s="37" t="s">
        <v>70</v>
      </c>
      <c r="H15" s="67"/>
    </row>
    <row r="16" spans="1:8" s="14" customFormat="1" x14ac:dyDescent="0.2">
      <c r="A16" s="15" t="s">
        <v>56</v>
      </c>
      <c r="B16" s="16"/>
      <c r="C16" s="23" t="s">
        <v>38</v>
      </c>
      <c r="D16" s="19" t="s">
        <v>43</v>
      </c>
      <c r="E16" s="39">
        <v>1</v>
      </c>
      <c r="F16" s="39">
        <f t="shared" ref="F16:F17" si="0">E16</f>
        <v>1</v>
      </c>
      <c r="G16" s="37" t="s">
        <v>70</v>
      </c>
      <c r="H16" s="67"/>
    </row>
    <row r="17" spans="1:10" s="14" customFormat="1" ht="16.5" thickBot="1" x14ac:dyDescent="0.25">
      <c r="A17" s="20" t="s">
        <v>57</v>
      </c>
      <c r="B17" s="24"/>
      <c r="C17" s="25" t="s">
        <v>39</v>
      </c>
      <c r="D17" s="21" t="s">
        <v>43</v>
      </c>
      <c r="E17" s="40">
        <v>2</v>
      </c>
      <c r="F17" s="40">
        <f t="shared" si="0"/>
        <v>2</v>
      </c>
      <c r="G17" s="38" t="s">
        <v>71</v>
      </c>
      <c r="H17" s="68"/>
    </row>
    <row r="18" spans="1:10" ht="23.25" customHeight="1" thickBot="1" x14ac:dyDescent="0.3">
      <c r="A18" s="70"/>
      <c r="B18" s="70"/>
      <c r="C18" s="70"/>
      <c r="D18" s="70"/>
      <c r="E18" s="70"/>
      <c r="F18" s="70"/>
      <c r="G18" s="70"/>
      <c r="H18" s="70"/>
    </row>
    <row r="19" spans="1:10" s="10" customFormat="1" ht="38.25" customHeight="1" x14ac:dyDescent="0.2">
      <c r="A19" s="71" t="s">
        <v>61</v>
      </c>
      <c r="B19" s="53"/>
      <c r="C19" s="53"/>
      <c r="D19" s="53"/>
      <c r="E19" s="53" t="s">
        <v>8</v>
      </c>
      <c r="F19" s="53"/>
      <c r="G19" s="53"/>
      <c r="H19" s="55"/>
    </row>
    <row r="20" spans="1:10" s="10" customFormat="1" ht="25.5" customHeight="1" x14ac:dyDescent="0.2">
      <c r="A20" s="57" t="s">
        <v>6</v>
      </c>
      <c r="B20" s="54" t="s">
        <v>7</v>
      </c>
      <c r="C20" s="54" t="s">
        <v>9</v>
      </c>
      <c r="D20" s="54" t="s">
        <v>10</v>
      </c>
      <c r="E20" s="54" t="s">
        <v>11</v>
      </c>
      <c r="F20" s="54"/>
      <c r="G20" s="54" t="s">
        <v>12</v>
      </c>
      <c r="H20" s="56" t="s">
        <v>72</v>
      </c>
    </row>
    <row r="21" spans="1:10" s="10" customFormat="1" ht="23.25" customHeight="1" x14ac:dyDescent="0.2">
      <c r="A21" s="57"/>
      <c r="B21" s="54"/>
      <c r="C21" s="54"/>
      <c r="D21" s="54"/>
      <c r="E21" s="2" t="s">
        <v>13</v>
      </c>
      <c r="F21" s="2" t="s">
        <v>14</v>
      </c>
      <c r="G21" s="54"/>
      <c r="H21" s="56"/>
    </row>
    <row r="22" spans="1:10" s="3" customFormat="1" ht="16.5" thickBot="1" x14ac:dyDescent="0.3">
      <c r="A22" s="27">
        <v>9</v>
      </c>
      <c r="B22" s="28">
        <v>10</v>
      </c>
      <c r="C22" s="28">
        <v>11</v>
      </c>
      <c r="D22" s="28">
        <v>12</v>
      </c>
      <c r="E22" s="28">
        <v>13</v>
      </c>
      <c r="F22" s="28">
        <v>14</v>
      </c>
      <c r="G22" s="28">
        <v>15</v>
      </c>
      <c r="H22" s="29">
        <v>16</v>
      </c>
    </row>
    <row r="23" spans="1:10" ht="32.25" thickBot="1" x14ac:dyDescent="0.3">
      <c r="A23" s="30">
        <v>1645485.2</v>
      </c>
      <c r="B23" s="31">
        <v>1669213.9</v>
      </c>
      <c r="C23" s="31">
        <f>B23-A23</f>
        <v>23728.699999999953</v>
      </c>
      <c r="D23" s="26" t="s">
        <v>63</v>
      </c>
      <c r="E23" s="32">
        <v>158909</v>
      </c>
      <c r="F23" s="32">
        <v>220311</v>
      </c>
      <c r="G23" s="33">
        <v>1228609</v>
      </c>
      <c r="H23" s="34">
        <v>0</v>
      </c>
    </row>
    <row r="24" spans="1:10" x14ac:dyDescent="0.25">
      <c r="A24" s="70"/>
      <c r="B24" s="70"/>
      <c r="C24" s="70"/>
      <c r="D24" s="70"/>
      <c r="E24" s="70"/>
      <c r="F24" s="70"/>
      <c r="G24" s="70"/>
      <c r="H24" s="70"/>
    </row>
    <row r="25" spans="1:10" ht="20.25" customHeight="1" thickBot="1" x14ac:dyDescent="0.3"/>
    <row r="26" spans="1:10" customFormat="1" ht="29.25" customHeight="1" x14ac:dyDescent="0.25">
      <c r="A26" s="51" t="s">
        <v>15</v>
      </c>
      <c r="B26" s="52"/>
      <c r="C26" s="52"/>
      <c r="D26" s="52"/>
      <c r="E26" s="52"/>
      <c r="F26" s="52"/>
      <c r="G26" s="52"/>
      <c r="H26" s="52"/>
      <c r="I26" s="53" t="s">
        <v>16</v>
      </c>
      <c r="J26" s="55" t="s">
        <v>17</v>
      </c>
    </row>
    <row r="27" spans="1:10" customFormat="1" ht="114.75" customHeight="1" x14ac:dyDescent="0.25">
      <c r="A27" s="57" t="s">
        <v>73</v>
      </c>
      <c r="B27" s="54"/>
      <c r="C27" s="54" t="s">
        <v>18</v>
      </c>
      <c r="D27" s="54"/>
      <c r="E27" s="54" t="s">
        <v>19</v>
      </c>
      <c r="F27" s="54"/>
      <c r="G27" s="54" t="s">
        <v>20</v>
      </c>
      <c r="H27" s="54"/>
      <c r="I27" s="54"/>
      <c r="J27" s="56"/>
    </row>
    <row r="28" spans="1:10" customFormat="1" ht="38.25" x14ac:dyDescent="0.25">
      <c r="A28" s="50" t="s">
        <v>21</v>
      </c>
      <c r="B28" s="49" t="s">
        <v>22</v>
      </c>
      <c r="C28" s="49" t="s">
        <v>21</v>
      </c>
      <c r="D28" s="49" t="s">
        <v>22</v>
      </c>
      <c r="E28" s="49" t="s">
        <v>6</v>
      </c>
      <c r="F28" s="49" t="s">
        <v>7</v>
      </c>
      <c r="G28" s="49" t="s">
        <v>21</v>
      </c>
      <c r="H28" s="49" t="s">
        <v>22</v>
      </c>
      <c r="I28" s="54"/>
      <c r="J28" s="56"/>
    </row>
    <row r="29" spans="1:10" customFormat="1" x14ac:dyDescent="0.25">
      <c r="A29" s="45">
        <v>17</v>
      </c>
      <c r="B29" s="41">
        <v>18</v>
      </c>
      <c r="C29" s="41">
        <v>19</v>
      </c>
      <c r="D29" s="41">
        <v>20</v>
      </c>
      <c r="E29" s="41">
        <v>21</v>
      </c>
      <c r="F29" s="41">
        <v>22</v>
      </c>
      <c r="G29" s="41">
        <v>23</v>
      </c>
      <c r="H29" s="41">
        <v>24</v>
      </c>
      <c r="I29" s="41">
        <v>25</v>
      </c>
      <c r="J29" s="46">
        <v>26</v>
      </c>
    </row>
    <row r="30" spans="1:10" customFormat="1" ht="72.75" customHeight="1" x14ac:dyDescent="0.25">
      <c r="A30" s="47" t="s">
        <v>74</v>
      </c>
      <c r="B30" s="43">
        <v>0.03</v>
      </c>
      <c r="C30" s="59">
        <v>51</v>
      </c>
      <c r="D30" s="59">
        <v>40.6</v>
      </c>
      <c r="E30" s="59" t="s">
        <v>65</v>
      </c>
      <c r="F30" s="59"/>
      <c r="G30" s="59" t="s">
        <v>64</v>
      </c>
      <c r="H30" s="59"/>
      <c r="I30" s="59">
        <f>'2019 год'!D47</f>
        <v>0</v>
      </c>
      <c r="J30" s="61" t="s">
        <v>66</v>
      </c>
    </row>
    <row r="31" spans="1:10" customFormat="1" ht="129" customHeight="1" thickBot="1" x14ac:dyDescent="0.3">
      <c r="A31" s="48" t="s">
        <v>75</v>
      </c>
      <c r="B31" s="42">
        <v>2.8000000000000001E-2</v>
      </c>
      <c r="C31" s="60"/>
      <c r="D31" s="60"/>
      <c r="E31" s="60"/>
      <c r="F31" s="60"/>
      <c r="G31" s="60"/>
      <c r="H31" s="60"/>
      <c r="I31" s="60"/>
      <c r="J31" s="62"/>
    </row>
    <row r="32" spans="1:10" customFormat="1" x14ac:dyDescent="0.25">
      <c r="A32" s="5" t="s">
        <v>23</v>
      </c>
      <c r="B32" s="4"/>
      <c r="C32" s="4"/>
      <c r="D32" s="1"/>
      <c r="E32" s="1"/>
      <c r="F32" s="1"/>
      <c r="G32" s="4"/>
      <c r="H32" s="1"/>
      <c r="I32" s="1"/>
      <c r="J32" s="1"/>
    </row>
    <row r="33" spans="1:10" customFormat="1" x14ac:dyDescent="0.25">
      <c r="A33" s="58" t="s">
        <v>24</v>
      </c>
      <c r="B33" s="58"/>
      <c r="C33" s="58"/>
      <c r="D33" s="58"/>
      <c r="E33" s="58"/>
      <c r="F33" s="58"/>
      <c r="G33" s="58"/>
      <c r="H33" s="58"/>
      <c r="I33" s="58"/>
      <c r="J33" s="58"/>
    </row>
    <row r="34" spans="1:10" customFormat="1" x14ac:dyDescent="0.25">
      <c r="A34" s="58" t="s">
        <v>25</v>
      </c>
      <c r="B34" s="58"/>
      <c r="C34" s="58"/>
      <c r="D34" s="58"/>
      <c r="E34" s="58"/>
      <c r="F34" s="58"/>
      <c r="G34" s="58"/>
      <c r="H34" s="58"/>
      <c r="I34" s="58"/>
      <c r="J34" s="58"/>
    </row>
    <row r="35" spans="1:10" customFormat="1" x14ac:dyDescent="0.25">
      <c r="A35" s="58" t="s">
        <v>26</v>
      </c>
      <c r="B35" s="58"/>
      <c r="C35" s="58"/>
      <c r="D35" s="58"/>
      <c r="E35" s="58"/>
      <c r="F35" s="58"/>
      <c r="G35" s="58"/>
      <c r="H35" s="58"/>
      <c r="I35" s="58"/>
      <c r="J35" s="58"/>
    </row>
    <row r="36" spans="1:10" customFormat="1" ht="15" x14ac:dyDescent="0.25"/>
    <row r="37" spans="1:10" s="44" customFormat="1" x14ac:dyDescent="0.25">
      <c r="A37" s="44" t="s">
        <v>76</v>
      </c>
      <c r="B37" s="44" t="s">
        <v>77</v>
      </c>
    </row>
  </sheetData>
  <mergeCells count="39">
    <mergeCell ref="A1:H1"/>
    <mergeCell ref="H8:H17"/>
    <mergeCell ref="A2:H2"/>
    <mergeCell ref="A3:B3"/>
    <mergeCell ref="A24:H24"/>
    <mergeCell ref="A19:D19"/>
    <mergeCell ref="E19:H19"/>
    <mergeCell ref="A20:A21"/>
    <mergeCell ref="B20:B21"/>
    <mergeCell ref="C20:C21"/>
    <mergeCell ref="D20:D21"/>
    <mergeCell ref="E20:F20"/>
    <mergeCell ref="G20:G21"/>
    <mergeCell ref="H20:H21"/>
    <mergeCell ref="A18:H18"/>
    <mergeCell ref="A4:A6"/>
    <mergeCell ref="B4:G4"/>
    <mergeCell ref="H4:H6"/>
    <mergeCell ref="B5:B6"/>
    <mergeCell ref="C5:C6"/>
    <mergeCell ref="D5:D6"/>
    <mergeCell ref="E5:F5"/>
    <mergeCell ref="G5:G6"/>
    <mergeCell ref="A26:H26"/>
    <mergeCell ref="I26:I28"/>
    <mergeCell ref="J26:J28"/>
    <mergeCell ref="A27:B27"/>
    <mergeCell ref="C27:D27"/>
    <mergeCell ref="E27:F27"/>
    <mergeCell ref="G27:H27"/>
    <mergeCell ref="J30:J31"/>
    <mergeCell ref="A33:J33"/>
    <mergeCell ref="A34:J34"/>
    <mergeCell ref="A35:J35"/>
    <mergeCell ref="C30:C31"/>
    <mergeCell ref="D30:D31"/>
    <mergeCell ref="E30:F31"/>
    <mergeCell ref="G30:H31"/>
    <mergeCell ref="I30:I31"/>
  </mergeCells>
  <pageMargins left="0" right="0" top="0" bottom="0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 год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2020-04-21T03:10:59Z</dcterms:modified>
</cp:coreProperties>
</file>